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owan\Downloads\"/>
    </mc:Choice>
  </mc:AlternateContent>
  <xr:revisionPtr revIDLastSave="0" documentId="13_ncr:1_{7A13EDEE-148F-4066-B567-93653DF7FD70}" xr6:coauthVersionLast="47" xr6:coauthVersionMax="47" xr10:uidLastSave="{00000000-0000-0000-0000-000000000000}"/>
  <bookViews>
    <workbookView xWindow="4500" yWindow="4500" windowWidth="8484" windowHeight="4692" xr2:uid="{00000000-000D-0000-FFFF-FFFF00000000}"/>
  </bookViews>
  <sheets>
    <sheet name="Sheet 1 - 2026-2027 DRAFT_SGA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9" i="1" l="1"/>
  <c r="B60" i="1"/>
  <c r="G60" i="1" s="1"/>
  <c r="I60" i="1" s="1"/>
  <c r="D49" i="1"/>
  <c r="G48" i="1"/>
  <c r="I39" i="1"/>
  <c r="G39" i="1"/>
</calcChain>
</file>

<file path=xl/sharedStrings.xml><?xml version="1.0" encoding="utf-8"?>
<sst xmlns="http://schemas.openxmlformats.org/spreadsheetml/2006/main" count="71" uniqueCount="65">
  <si>
    <t>2026-2027 DRAFT_SGA Budget(FB DRAFT)</t>
  </si>
  <si>
    <t>SGA Budget 2026/2027</t>
  </si>
  <si>
    <t>CCP (71)</t>
  </si>
  <si>
    <t>SCF (73)</t>
  </si>
  <si>
    <t>SRF (72)</t>
  </si>
  <si>
    <t>STF</t>
  </si>
  <si>
    <t>Reserve/Savings Fund Balances</t>
  </si>
  <si>
    <t>TOTAL</t>
  </si>
  <si>
    <t>Prior Budget</t>
  </si>
  <si>
    <t>Comparison</t>
  </si>
  <si>
    <t>2026/27</t>
  </si>
  <si>
    <t>2025/26</t>
  </si>
  <si>
    <t>25/26-26/27</t>
  </si>
  <si>
    <t>Income Accounts</t>
  </si>
  <si>
    <t>Student Activity Fee (CubCard Premium)</t>
  </si>
  <si>
    <t xml:space="preserve">Vending Machines </t>
  </si>
  <si>
    <t>Interest Income</t>
  </si>
  <si>
    <t>Miscellaneous Income</t>
  </si>
  <si>
    <t>Student Center Fee (SCF Fund 73)</t>
  </si>
  <si>
    <t>Student Representation Fee (SRF Fund 72)</t>
  </si>
  <si>
    <t>Student Transportation Fee (STF)</t>
  </si>
  <si>
    <t>Student Transportation Fee (Reserve)</t>
  </si>
  <si>
    <t>Student Center Fee Fund Balance (Reserve)</t>
  </si>
  <si>
    <t>Student Representation Fee Fund Balance (Reserve)</t>
  </si>
  <si>
    <t>Student Activity Fee CCP (Reserve)</t>
  </si>
  <si>
    <t>Total Projected Income</t>
  </si>
  <si>
    <t>Expense Accounts</t>
  </si>
  <si>
    <t>SGA Committee Expenses</t>
  </si>
  <si>
    <t>Inter-Club Council</t>
  </si>
  <si>
    <t>Finance &amp; Benefits Committee</t>
  </si>
  <si>
    <t>Petaluma Student Life</t>
  </si>
  <si>
    <t>Petaluma Council Clubs</t>
  </si>
  <si>
    <t xml:space="preserve">Student Life Committee </t>
  </si>
  <si>
    <t>Total SGA Committee Expenses</t>
  </si>
  <si>
    <t>SGA Administrative Expenses</t>
  </si>
  <si>
    <t>Discretionary</t>
  </si>
  <si>
    <t>Sustainability Projects</t>
  </si>
  <si>
    <t>Marketing</t>
  </si>
  <si>
    <t>Copy Machine Lease</t>
  </si>
  <si>
    <t>Conferences/Travel</t>
  </si>
  <si>
    <t>Retreats</t>
  </si>
  <si>
    <t>SGA Banquet</t>
  </si>
  <si>
    <t>Office Supplies</t>
  </si>
  <si>
    <t>Quickbooks</t>
  </si>
  <si>
    <t>Cell phone (Digital Payment Apps)</t>
  </si>
  <si>
    <t>Fund 72 District Holding Fee (7%)</t>
  </si>
  <si>
    <t>Total SGA Administrative Expenses</t>
  </si>
  <si>
    <t>Mass Transit Contracts</t>
  </si>
  <si>
    <t>Funding to support Mass Transit</t>
  </si>
  <si>
    <t>Total Mass Transit Contracts</t>
  </si>
  <si>
    <t>Salaries</t>
  </si>
  <si>
    <t>SGA Public Service Fellowship Program</t>
  </si>
  <si>
    <t>Coordinator, Student Government Programs -
1 FTE (94% SGA Budget/Remaining 6% district)</t>
  </si>
  <si>
    <t>Advisor, Student Accounts &amp; Marketing Programs -
.50 FTE</t>
  </si>
  <si>
    <t>Total Salaries</t>
  </si>
  <si>
    <t>Campus Grants</t>
  </si>
  <si>
    <t xml:space="preserve">Athletics </t>
  </si>
  <si>
    <t xml:space="preserve">Petaluma Cinema Series </t>
  </si>
  <si>
    <t>Theatre Arts</t>
  </si>
  <si>
    <t xml:space="preserve">Library Reserve  </t>
  </si>
  <si>
    <t>Disability Cultural Center</t>
  </si>
  <si>
    <t xml:space="preserve"> $-   </t>
  </si>
  <si>
    <t>Leadership and Representation/ campus Grant</t>
  </si>
  <si>
    <t>Total Campus Grants</t>
  </si>
  <si>
    <t>Total Budget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</si>
</sst>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0.00"/>
    <numFmt numFmtId="166" formatCode="&quot;$&quot;0.00_);\(&quot;$&quot;0.00\)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medium">
        <color indexed="64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medium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medium">
        <color indexed="64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3" fillId="0" borderId="0" applyFont="0" applyFill="0" applyBorder="0" applyAlignment="0" applyProtection="0"/>
  </cellStyleXfs>
  <cellXfs count="3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164" fontId="0" fillId="0" borderId="3" xfId="0" applyNumberFormat="1" applyFont="1" applyBorder="1" applyAlignment="1">
      <alignment vertical="top"/>
    </xf>
    <xf numFmtId="164" fontId="0" fillId="0" borderId="4" xfId="0" applyNumberFormat="1" applyFont="1" applyBorder="1" applyAlignment="1">
      <alignment vertical="top"/>
    </xf>
    <xf numFmtId="165" fontId="0" fillId="0" borderId="4" xfId="0" applyNumberFormat="1" applyFont="1" applyBorder="1" applyAlignment="1">
      <alignment vertical="top"/>
    </xf>
    <xf numFmtId="7" fontId="0" fillId="0" borderId="4" xfId="0" applyNumberFormat="1" applyFont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0" fillId="0" borderId="3" xfId="0" applyNumberFormat="1" applyFont="1" applyBorder="1" applyAlignment="1">
      <alignment vertical="top"/>
    </xf>
    <xf numFmtId="166" fontId="0" fillId="0" borderId="4" xfId="0" applyNumberFormat="1" applyFont="1" applyBorder="1" applyAlignment="1">
      <alignment vertical="top"/>
    </xf>
    <xf numFmtId="49" fontId="2" fillId="3" borderId="2" xfId="0" applyNumberFormat="1" applyFont="1" applyFill="1" applyBorder="1" applyAlignment="1">
      <alignment vertical="top" wrapText="1"/>
    </xf>
    <xf numFmtId="49" fontId="0" fillId="0" borderId="4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49" fontId="2" fillId="3" borderId="9" xfId="0" applyNumberFormat="1" applyFont="1" applyFill="1" applyBorder="1" applyAlignment="1">
      <alignment vertical="top"/>
    </xf>
    <xf numFmtId="0" fontId="0" fillId="0" borderId="10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164" fontId="0" fillId="0" borderId="6" xfId="0" applyNumberFormat="1" applyFont="1" applyBorder="1" applyAlignment="1">
      <alignment vertical="top"/>
    </xf>
    <xf numFmtId="164" fontId="0" fillId="0" borderId="7" xfId="0" applyNumberFormat="1" applyFont="1" applyBorder="1" applyAlignment="1">
      <alignment vertical="top"/>
    </xf>
    <xf numFmtId="165" fontId="0" fillId="0" borderId="7" xfId="0" applyNumberFormat="1" applyFont="1" applyBorder="1" applyAlignment="1">
      <alignment vertical="top"/>
    </xf>
    <xf numFmtId="7" fontId="0" fillId="0" borderId="7" xfId="0" applyNumberFormat="1" applyFont="1" applyBorder="1" applyAlignment="1">
      <alignment vertical="top"/>
    </xf>
    <xf numFmtId="164" fontId="0" fillId="0" borderId="10" xfId="0" applyNumberFormat="1" applyFont="1" applyBorder="1" applyAlignment="1">
      <alignment vertical="top"/>
    </xf>
    <xf numFmtId="164" fontId="0" fillId="0" borderId="8" xfId="0" applyNumberFormat="1" applyFont="1" applyBorder="1" applyAlignment="1">
      <alignment vertical="top"/>
    </xf>
    <xf numFmtId="165" fontId="0" fillId="0" borderId="8" xfId="0" applyNumberFormat="1" applyFont="1" applyBorder="1" applyAlignment="1">
      <alignment vertical="top"/>
    </xf>
    <xf numFmtId="44" fontId="0" fillId="0" borderId="4" xfId="1" applyFont="1" applyBorder="1" applyAlignment="1">
      <alignment vertical="top"/>
    </xf>
    <xf numFmtId="0" fontId="2" fillId="3" borderId="5" xfId="0" applyFont="1" applyFill="1" applyBorder="1" applyAlignment="1">
      <alignment vertical="top"/>
    </xf>
    <xf numFmtId="165" fontId="0" fillId="0" borderId="10" xfId="0" applyNumberFormat="1" applyFont="1" applyBorder="1" applyAlignment="1">
      <alignment vertical="top"/>
    </xf>
    <xf numFmtId="7" fontId="0" fillId="0" borderId="8" xfId="0" applyNumberFormat="1" applyFont="1" applyBorder="1" applyAlignment="1">
      <alignment vertical="top"/>
    </xf>
    <xf numFmtId="49" fontId="2" fillId="3" borderId="9" xfId="0" applyNumberFormat="1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/>
    </xf>
    <xf numFmtId="49" fontId="2" fillId="0" borderId="13" xfId="0" applyNumberFormat="1" applyFont="1" applyBorder="1" applyAlignment="1">
      <alignment vertical="top"/>
    </xf>
    <xf numFmtId="49" fontId="2" fillId="0" borderId="11" xfId="0" applyNumberFormat="1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showGridLines="0" tabSelected="1" workbookViewId="0">
      <selection activeCell="C9" sqref="C9"/>
    </sheetView>
  </sheetViews>
  <sheetFormatPr defaultColWidth="8.33203125" defaultRowHeight="19.95" customHeight="1"/>
  <cols>
    <col min="1" max="1" width="48.77734375" style="1" customWidth="1"/>
    <col min="2" max="2" width="10.88671875" style="1" customWidth="1"/>
    <col min="3" max="3" width="10.44140625" style="1" bestFit="1" customWidth="1"/>
    <col min="4" max="5" width="11.109375" style="1" bestFit="1" customWidth="1"/>
    <col min="6" max="6" width="15.77734375" style="1" hidden="1" customWidth="1"/>
    <col min="7" max="7" width="11.109375" style="1" bestFit="1" customWidth="1"/>
    <col min="8" max="8" width="11.44140625" style="1" customWidth="1"/>
    <col min="9" max="9" width="11.21875" style="1" customWidth="1"/>
    <col min="10" max="10" width="8.33203125" style="1" customWidth="1"/>
    <col min="11" max="16384" width="8.33203125" style="1"/>
  </cols>
  <sheetData>
    <row r="1" spans="1:9" ht="27.6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6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6" t="s">
        <v>6</v>
      </c>
      <c r="G2" s="2" t="s">
        <v>7</v>
      </c>
      <c r="H2" s="2" t="s">
        <v>8</v>
      </c>
      <c r="I2" s="2" t="s">
        <v>9</v>
      </c>
    </row>
    <row r="3" spans="1:9" ht="20.25" customHeight="1" thickBot="1">
      <c r="A3" s="35"/>
      <c r="B3" s="36" t="s">
        <v>10</v>
      </c>
      <c r="C3" s="37" t="s">
        <v>10</v>
      </c>
      <c r="D3" s="37" t="s">
        <v>10</v>
      </c>
      <c r="E3" s="37" t="s">
        <v>10</v>
      </c>
      <c r="F3" s="37" t="s">
        <v>11</v>
      </c>
      <c r="G3" s="37" t="s">
        <v>10</v>
      </c>
      <c r="H3" s="37" t="s">
        <v>11</v>
      </c>
      <c r="I3" s="37" t="s">
        <v>12</v>
      </c>
    </row>
    <row r="4" spans="1:9" ht="20.100000000000001" customHeight="1">
      <c r="A4" s="17" t="s">
        <v>13</v>
      </c>
      <c r="B4" s="18"/>
      <c r="C4" s="19"/>
      <c r="D4" s="19"/>
      <c r="E4" s="19"/>
      <c r="F4" s="19"/>
      <c r="G4" s="19"/>
      <c r="H4" s="19"/>
      <c r="I4" s="19"/>
    </row>
    <row r="5" spans="1:9" ht="20.100000000000001" customHeight="1">
      <c r="A5" s="3" t="s">
        <v>14</v>
      </c>
      <c r="B5" s="6">
        <v>78000</v>
      </c>
      <c r="C5" s="5"/>
      <c r="D5" s="5"/>
      <c r="E5" s="5"/>
      <c r="F5" s="5"/>
      <c r="G5" s="7">
        <v>78000</v>
      </c>
      <c r="H5" s="7">
        <v>78000</v>
      </c>
      <c r="I5" s="8">
        <v>0</v>
      </c>
    </row>
    <row r="6" spans="1:9" ht="20.100000000000001" customHeight="1">
      <c r="A6" s="3" t="s">
        <v>15</v>
      </c>
      <c r="B6" s="6">
        <v>5000</v>
      </c>
      <c r="C6" s="5"/>
      <c r="D6" s="5"/>
      <c r="E6" s="5"/>
      <c r="F6" s="5"/>
      <c r="G6" s="7">
        <v>5000</v>
      </c>
      <c r="H6" s="7">
        <v>3000</v>
      </c>
      <c r="I6" s="7">
        <v>2000</v>
      </c>
    </row>
    <row r="7" spans="1:9" ht="20.100000000000001" customHeight="1">
      <c r="A7" s="3" t="s">
        <v>16</v>
      </c>
      <c r="B7" s="6">
        <v>3450</v>
      </c>
      <c r="C7" s="7">
        <v>1000</v>
      </c>
      <c r="D7" s="7">
        <v>2000</v>
      </c>
      <c r="E7" s="5"/>
      <c r="F7" s="5"/>
      <c r="G7" s="7">
        <v>6450</v>
      </c>
      <c r="H7" s="7">
        <v>13500</v>
      </c>
      <c r="I7" s="9">
        <v>-7050</v>
      </c>
    </row>
    <row r="8" spans="1:9" ht="20.100000000000001" customHeight="1">
      <c r="A8" s="3" t="s">
        <v>17</v>
      </c>
      <c r="B8" s="4"/>
      <c r="C8" s="5"/>
      <c r="D8" s="5"/>
      <c r="E8" s="5"/>
      <c r="F8" s="5"/>
      <c r="G8" s="8">
        <v>0</v>
      </c>
      <c r="H8" s="8">
        <v>0</v>
      </c>
      <c r="I8" s="8">
        <v>0</v>
      </c>
    </row>
    <row r="9" spans="1:9" ht="20.100000000000001" customHeight="1">
      <c r="A9" s="3" t="s">
        <v>18</v>
      </c>
      <c r="B9" s="4"/>
      <c r="C9" s="7">
        <v>85000</v>
      </c>
      <c r="D9" s="5"/>
      <c r="E9" s="5"/>
      <c r="F9" s="5"/>
      <c r="G9" s="7">
        <v>85000</v>
      </c>
      <c r="H9" s="7">
        <v>100000</v>
      </c>
      <c r="I9" s="9">
        <v>-15000</v>
      </c>
    </row>
    <row r="10" spans="1:9" ht="20.100000000000001" customHeight="1">
      <c r="A10" s="3" t="s">
        <v>19</v>
      </c>
      <c r="B10" s="4"/>
      <c r="C10" s="5"/>
      <c r="D10" s="7">
        <v>45000</v>
      </c>
      <c r="E10" s="5"/>
      <c r="F10" s="5"/>
      <c r="G10" s="7">
        <v>45000</v>
      </c>
      <c r="H10" s="7">
        <v>45000</v>
      </c>
      <c r="I10" s="8">
        <v>0</v>
      </c>
    </row>
    <row r="11" spans="1:9" ht="20.100000000000001" customHeight="1">
      <c r="A11" s="3" t="s">
        <v>20</v>
      </c>
      <c r="B11" s="4"/>
      <c r="C11" s="5"/>
      <c r="D11" s="5"/>
      <c r="E11" s="7">
        <v>200000</v>
      </c>
      <c r="F11" s="5"/>
      <c r="G11" s="7">
        <v>200000</v>
      </c>
      <c r="H11" s="7">
        <v>210000</v>
      </c>
      <c r="I11" s="9">
        <v>-10000</v>
      </c>
    </row>
    <row r="12" spans="1:9" ht="20.100000000000001" customHeight="1">
      <c r="A12" s="3" t="s">
        <v>21</v>
      </c>
      <c r="B12" s="4"/>
      <c r="C12" s="5"/>
      <c r="D12" s="5"/>
      <c r="E12" s="7">
        <v>105000</v>
      </c>
      <c r="F12" s="5"/>
      <c r="G12" s="7">
        <v>105000</v>
      </c>
      <c r="H12" s="7">
        <v>115000</v>
      </c>
      <c r="I12" s="9">
        <v>-10000</v>
      </c>
    </row>
    <row r="13" spans="1:9" ht="20.100000000000001" customHeight="1">
      <c r="A13" s="3" t="s">
        <v>22</v>
      </c>
      <c r="B13" s="4"/>
      <c r="C13" s="5"/>
      <c r="D13" s="5"/>
      <c r="E13" s="5"/>
      <c r="F13" s="5"/>
      <c r="G13" s="8">
        <v>0</v>
      </c>
      <c r="H13" s="7">
        <v>10982</v>
      </c>
      <c r="I13" s="9">
        <v>-10982</v>
      </c>
    </row>
    <row r="14" spans="1:9" ht="20.100000000000001" customHeight="1">
      <c r="A14" s="3" t="s">
        <v>23</v>
      </c>
      <c r="B14" s="4"/>
      <c r="C14" s="5"/>
      <c r="D14" s="7">
        <v>53744</v>
      </c>
      <c r="E14" s="5"/>
      <c r="F14" s="5"/>
      <c r="G14" s="7">
        <v>53744</v>
      </c>
      <c r="H14" s="7">
        <v>36604</v>
      </c>
      <c r="I14" s="7">
        <v>17140</v>
      </c>
    </row>
    <row r="15" spans="1:9" ht="20.100000000000001" customHeight="1" thickBot="1">
      <c r="A15" s="20" t="s">
        <v>24</v>
      </c>
      <c r="B15" s="27">
        <v>86202</v>
      </c>
      <c r="C15" s="22"/>
      <c r="D15" s="22"/>
      <c r="E15" s="22"/>
      <c r="F15" s="22"/>
      <c r="G15" s="28">
        <v>86202</v>
      </c>
      <c r="H15" s="28">
        <v>72389</v>
      </c>
      <c r="I15" s="28">
        <v>13813</v>
      </c>
    </row>
    <row r="16" spans="1:9" ht="20.100000000000001" customHeight="1">
      <c r="A16" s="17" t="s">
        <v>25</v>
      </c>
      <c r="B16" s="23">
        <v>172652</v>
      </c>
      <c r="C16" s="24">
        <v>86000</v>
      </c>
      <c r="D16" s="24">
        <v>100744</v>
      </c>
      <c r="E16" s="24">
        <v>305000</v>
      </c>
      <c r="F16" s="25">
        <v>0</v>
      </c>
      <c r="G16" s="24">
        <v>664396</v>
      </c>
      <c r="H16" s="24">
        <v>684475</v>
      </c>
      <c r="I16" s="26">
        <v>-20079</v>
      </c>
    </row>
    <row r="17" spans="1:9" ht="20.100000000000001" customHeight="1">
      <c r="A17" s="10"/>
      <c r="B17" s="4"/>
      <c r="C17" s="5"/>
      <c r="D17" s="5"/>
      <c r="E17" s="5"/>
      <c r="F17" s="5"/>
      <c r="G17" s="5"/>
      <c r="H17" s="5"/>
      <c r="I17" s="5"/>
    </row>
    <row r="18" spans="1:9" ht="20.100000000000001" customHeight="1" thickBot="1">
      <c r="A18" s="20" t="s">
        <v>26</v>
      </c>
      <c r="B18" s="21"/>
      <c r="C18" s="22"/>
      <c r="D18" s="22"/>
      <c r="E18" s="22"/>
      <c r="F18" s="22"/>
      <c r="G18" s="22"/>
      <c r="H18" s="22"/>
      <c r="I18" s="22"/>
    </row>
    <row r="19" spans="1:9" ht="20.100000000000001" customHeight="1">
      <c r="A19" s="17" t="s">
        <v>27</v>
      </c>
      <c r="B19" s="18"/>
      <c r="C19" s="19"/>
      <c r="D19" s="19"/>
      <c r="E19" s="19"/>
      <c r="F19" s="19"/>
      <c r="G19" s="19"/>
      <c r="H19" s="19"/>
      <c r="I19" s="19"/>
    </row>
    <row r="20" spans="1:9" ht="20.100000000000001" customHeight="1">
      <c r="A20" s="3" t="s">
        <v>28</v>
      </c>
      <c r="B20" s="6">
        <v>12000</v>
      </c>
      <c r="C20" s="5"/>
      <c r="D20" s="5"/>
      <c r="E20" s="5"/>
      <c r="F20" s="5"/>
      <c r="G20" s="7">
        <v>12000</v>
      </c>
      <c r="H20" s="7">
        <v>12000</v>
      </c>
      <c r="I20" s="9">
        <v>0</v>
      </c>
    </row>
    <row r="21" spans="1:9" ht="20.100000000000001" customHeight="1">
      <c r="A21" s="3" t="s">
        <v>29</v>
      </c>
      <c r="B21" s="11">
        <v>300</v>
      </c>
      <c r="C21" s="5"/>
      <c r="D21" s="5"/>
      <c r="E21" s="5"/>
      <c r="F21" s="5"/>
      <c r="G21" s="8">
        <v>300</v>
      </c>
      <c r="H21" s="8">
        <v>300</v>
      </c>
      <c r="I21" s="8">
        <v>0</v>
      </c>
    </row>
    <row r="22" spans="1:9" ht="20.100000000000001" customHeight="1">
      <c r="A22" s="3" t="s">
        <v>30</v>
      </c>
      <c r="B22" s="6">
        <v>4000</v>
      </c>
      <c r="C22" s="5"/>
      <c r="D22" s="5"/>
      <c r="E22" s="5"/>
      <c r="F22" s="5"/>
      <c r="G22" s="7">
        <v>4000</v>
      </c>
      <c r="H22" s="7">
        <v>4000</v>
      </c>
      <c r="I22" s="8">
        <v>0</v>
      </c>
    </row>
    <row r="23" spans="1:9" ht="20.100000000000001" customHeight="1">
      <c r="A23" s="3" t="s">
        <v>31</v>
      </c>
      <c r="B23" s="6">
        <v>4000</v>
      </c>
      <c r="C23" s="5"/>
      <c r="D23" s="5"/>
      <c r="E23" s="5"/>
      <c r="F23" s="5"/>
      <c r="G23" s="7">
        <v>4000</v>
      </c>
      <c r="H23" s="7">
        <v>4000</v>
      </c>
      <c r="I23" s="8">
        <v>0</v>
      </c>
    </row>
    <row r="24" spans="1:9" ht="20.100000000000001" customHeight="1" thickBot="1">
      <c r="A24" s="20" t="s">
        <v>32</v>
      </c>
      <c r="B24" s="27">
        <v>10000</v>
      </c>
      <c r="C24" s="22"/>
      <c r="D24" s="22"/>
      <c r="E24" s="22"/>
      <c r="F24" s="22"/>
      <c r="G24" s="28">
        <v>10000</v>
      </c>
      <c r="H24" s="28">
        <v>8000</v>
      </c>
      <c r="I24" s="28">
        <v>2000</v>
      </c>
    </row>
    <row r="25" spans="1:9" ht="20.100000000000001" customHeight="1">
      <c r="A25" s="17" t="s">
        <v>33</v>
      </c>
      <c r="B25" s="23">
        <v>30300</v>
      </c>
      <c r="C25" s="25">
        <v>0</v>
      </c>
      <c r="D25" s="25">
        <v>0</v>
      </c>
      <c r="E25" s="25">
        <v>0</v>
      </c>
      <c r="F25" s="25">
        <v>0</v>
      </c>
      <c r="G25" s="24">
        <v>30300</v>
      </c>
      <c r="H25" s="24">
        <v>28300</v>
      </c>
      <c r="I25" s="25">
        <v>2000</v>
      </c>
    </row>
    <row r="26" spans="1:9" ht="20.100000000000001" customHeight="1">
      <c r="A26" s="10"/>
      <c r="B26" s="4"/>
      <c r="C26" s="5"/>
      <c r="D26" s="5"/>
      <c r="E26" s="5"/>
      <c r="F26" s="5"/>
      <c r="G26" s="5"/>
      <c r="H26" s="5"/>
      <c r="I26" s="5"/>
    </row>
    <row r="27" spans="1:9" ht="20.100000000000001" customHeight="1" thickBot="1">
      <c r="A27" s="20" t="s">
        <v>34</v>
      </c>
      <c r="B27" s="21"/>
      <c r="C27" s="22"/>
      <c r="D27" s="22"/>
      <c r="E27" s="22"/>
      <c r="F27" s="22"/>
      <c r="G27" s="22"/>
      <c r="H27" s="22"/>
      <c r="I27" s="22"/>
    </row>
    <row r="28" spans="1:9" ht="20.100000000000001" customHeight="1">
      <c r="A28" s="17" t="s">
        <v>35</v>
      </c>
      <c r="B28" s="23">
        <v>8000</v>
      </c>
      <c r="C28" s="19"/>
      <c r="D28" s="19"/>
      <c r="E28" s="19"/>
      <c r="F28" s="19"/>
      <c r="G28" s="24">
        <v>8000</v>
      </c>
      <c r="H28" s="24">
        <v>8000</v>
      </c>
      <c r="I28" s="25">
        <v>0</v>
      </c>
    </row>
    <row r="29" spans="1:9" ht="20.100000000000001" customHeight="1">
      <c r="A29" s="3" t="s">
        <v>36</v>
      </c>
      <c r="B29" s="11">
        <v>500</v>
      </c>
      <c r="C29" s="5"/>
      <c r="D29" s="5"/>
      <c r="E29" s="5"/>
      <c r="F29" s="5"/>
      <c r="G29" s="8">
        <v>500</v>
      </c>
      <c r="H29" s="8">
        <v>500</v>
      </c>
      <c r="I29" s="8">
        <v>0</v>
      </c>
    </row>
    <row r="30" spans="1:9" ht="20.100000000000001" customHeight="1">
      <c r="A30" s="3" t="s">
        <v>37</v>
      </c>
      <c r="B30" s="6">
        <v>3500</v>
      </c>
      <c r="C30" s="5"/>
      <c r="D30" s="5"/>
      <c r="E30" s="5"/>
      <c r="F30" s="5"/>
      <c r="G30" s="7">
        <v>3500</v>
      </c>
      <c r="H30" s="7">
        <v>2500</v>
      </c>
      <c r="I30" s="7">
        <v>1000</v>
      </c>
    </row>
    <row r="31" spans="1:9" ht="20.100000000000001" customHeight="1">
      <c r="A31" s="3" t="s">
        <v>38</v>
      </c>
      <c r="B31" s="4"/>
      <c r="C31" s="30">
        <v>1000</v>
      </c>
      <c r="D31" s="5"/>
      <c r="E31" s="5"/>
      <c r="F31" s="5"/>
      <c r="G31" s="7">
        <v>1000</v>
      </c>
      <c r="H31" s="7">
        <v>1200</v>
      </c>
      <c r="I31" s="12">
        <v>-200</v>
      </c>
    </row>
    <row r="32" spans="1:9" ht="20.100000000000001" customHeight="1">
      <c r="A32" s="3" t="s">
        <v>39</v>
      </c>
      <c r="B32" s="4"/>
      <c r="C32" s="5"/>
      <c r="D32" s="7">
        <v>17000</v>
      </c>
      <c r="E32" s="5"/>
      <c r="F32" s="5"/>
      <c r="G32" s="7">
        <v>17000</v>
      </c>
      <c r="H32" s="7">
        <v>17000</v>
      </c>
      <c r="I32" s="8">
        <v>0</v>
      </c>
    </row>
    <row r="33" spans="1:9" ht="20.100000000000001" customHeight="1">
      <c r="A33" s="3" t="s">
        <v>40</v>
      </c>
      <c r="B33" s="6">
        <v>1000</v>
      </c>
      <c r="C33" s="7">
        <v>1000</v>
      </c>
      <c r="D33" s="5"/>
      <c r="E33" s="5"/>
      <c r="F33" s="5"/>
      <c r="G33" s="7">
        <v>2000</v>
      </c>
      <c r="H33" s="7">
        <v>2000</v>
      </c>
      <c r="I33" s="8">
        <v>0</v>
      </c>
    </row>
    <row r="34" spans="1:9" ht="20.100000000000001" customHeight="1">
      <c r="A34" s="3" t="s">
        <v>41</v>
      </c>
      <c r="B34" s="4"/>
      <c r="C34" s="7">
        <v>1500</v>
      </c>
      <c r="D34" s="5"/>
      <c r="E34" s="5"/>
      <c r="F34" s="5"/>
      <c r="G34" s="7">
        <v>1500</v>
      </c>
      <c r="H34" s="7">
        <v>1500</v>
      </c>
      <c r="I34" s="8">
        <v>0</v>
      </c>
    </row>
    <row r="35" spans="1:9" ht="20.100000000000001" customHeight="1">
      <c r="A35" s="3" t="s">
        <v>42</v>
      </c>
      <c r="B35" s="11">
        <v>500</v>
      </c>
      <c r="C35" s="5"/>
      <c r="D35" s="5"/>
      <c r="E35" s="5"/>
      <c r="F35" s="5"/>
      <c r="G35" s="8">
        <v>500</v>
      </c>
      <c r="H35" s="8">
        <v>500</v>
      </c>
      <c r="I35" s="8">
        <v>0</v>
      </c>
    </row>
    <row r="36" spans="1:9" ht="20.100000000000001" customHeight="1">
      <c r="A36" s="3" t="s">
        <v>43</v>
      </c>
      <c r="B36" s="4"/>
      <c r="C36" s="8">
        <v>600</v>
      </c>
      <c r="D36" s="5"/>
      <c r="E36" s="5"/>
      <c r="F36" s="5"/>
      <c r="G36" s="8">
        <v>600</v>
      </c>
      <c r="H36" s="8">
        <v>980</v>
      </c>
      <c r="I36" s="12">
        <v>-380</v>
      </c>
    </row>
    <row r="37" spans="1:9" ht="20.100000000000001" customHeight="1">
      <c r="A37" s="3" t="s">
        <v>44</v>
      </c>
      <c r="B37" s="11">
        <v>405</v>
      </c>
      <c r="C37" s="5"/>
      <c r="D37" s="5"/>
      <c r="E37" s="5"/>
      <c r="F37" s="5"/>
      <c r="G37" s="8">
        <v>405</v>
      </c>
      <c r="H37" s="8">
        <v>405</v>
      </c>
      <c r="I37" s="8">
        <v>0</v>
      </c>
    </row>
    <row r="38" spans="1:9" ht="20.100000000000001" customHeight="1" thickBot="1">
      <c r="A38" s="20" t="s">
        <v>45</v>
      </c>
      <c r="B38" s="21"/>
      <c r="C38" s="22"/>
      <c r="D38" s="28">
        <v>3150</v>
      </c>
      <c r="E38" s="22"/>
      <c r="F38" s="22"/>
      <c r="G38" s="28">
        <v>3150</v>
      </c>
      <c r="H38" s="28">
        <v>3150</v>
      </c>
      <c r="I38" s="29">
        <v>0</v>
      </c>
    </row>
    <row r="39" spans="1:9" ht="20.100000000000001" customHeight="1">
      <c r="A39" s="17" t="s">
        <v>46</v>
      </c>
      <c r="B39" s="23">
        <v>13905</v>
      </c>
      <c r="C39" s="24">
        <v>4100</v>
      </c>
      <c r="D39" s="24">
        <v>20150</v>
      </c>
      <c r="E39" s="25">
        <v>0</v>
      </c>
      <c r="F39" s="25">
        <v>0</v>
      </c>
      <c r="G39" s="24">
        <f>SUM(G28:G38)</f>
        <v>38155</v>
      </c>
      <c r="H39" s="24">
        <v>37735</v>
      </c>
      <c r="I39" s="25">
        <f>SUM(I28:I38)</f>
        <v>420</v>
      </c>
    </row>
    <row r="40" spans="1:9" ht="20.100000000000001" customHeight="1">
      <c r="A40" s="10"/>
      <c r="B40" s="4"/>
      <c r="C40" s="5"/>
      <c r="D40" s="5"/>
      <c r="E40" s="5"/>
      <c r="F40" s="5"/>
      <c r="G40" s="5"/>
      <c r="H40" s="5"/>
      <c r="I40" s="5"/>
    </row>
    <row r="41" spans="1:9" ht="20.100000000000001" customHeight="1" thickBot="1">
      <c r="A41" s="20" t="s">
        <v>47</v>
      </c>
      <c r="B41" s="21"/>
      <c r="C41" s="22"/>
      <c r="D41" s="22"/>
      <c r="E41" s="22"/>
      <c r="F41" s="22"/>
      <c r="G41" s="22"/>
      <c r="H41" s="22"/>
      <c r="I41" s="22"/>
    </row>
    <row r="42" spans="1:9" ht="20.100000000000001" customHeight="1">
      <c r="A42" s="17" t="s">
        <v>48</v>
      </c>
      <c r="B42" s="18"/>
      <c r="C42" s="19"/>
      <c r="D42" s="19"/>
      <c r="E42" s="24">
        <v>305000</v>
      </c>
      <c r="F42" s="19"/>
      <c r="G42" s="24">
        <v>305000</v>
      </c>
      <c r="H42" s="24">
        <v>325000</v>
      </c>
      <c r="I42" s="26">
        <v>-20000</v>
      </c>
    </row>
    <row r="43" spans="1:9" ht="20.100000000000001" customHeight="1" thickBot="1">
      <c r="A43" s="20" t="s">
        <v>49</v>
      </c>
      <c r="B43" s="32"/>
      <c r="C43" s="29"/>
      <c r="D43" s="29"/>
      <c r="E43" s="28">
        <v>305000</v>
      </c>
      <c r="F43" s="29">
        <v>0</v>
      </c>
      <c r="G43" s="28">
        <v>305000</v>
      </c>
      <c r="H43" s="28">
        <v>325000</v>
      </c>
      <c r="I43" s="33">
        <v>-20000</v>
      </c>
    </row>
    <row r="44" spans="1:9" ht="20.100000000000001" customHeight="1">
      <c r="A44" s="31"/>
      <c r="B44" s="18"/>
      <c r="C44" s="19"/>
      <c r="D44" s="19"/>
      <c r="E44" s="19"/>
      <c r="F44" s="19"/>
      <c r="G44" s="19"/>
      <c r="H44" s="19"/>
      <c r="I44" s="19"/>
    </row>
    <row r="45" spans="1:9" ht="20.100000000000001" customHeight="1" thickBot="1">
      <c r="A45" s="20" t="s">
        <v>50</v>
      </c>
      <c r="B45" s="21"/>
      <c r="C45" s="22"/>
      <c r="D45" s="22"/>
      <c r="E45" s="22"/>
      <c r="F45" s="22"/>
      <c r="G45" s="22"/>
      <c r="H45" s="22"/>
      <c r="I45" s="22"/>
    </row>
    <row r="46" spans="1:9" ht="20.100000000000001" customHeight="1">
      <c r="A46" s="17" t="s">
        <v>51</v>
      </c>
      <c r="B46" s="23">
        <v>10000</v>
      </c>
      <c r="C46" s="19"/>
      <c r="D46" s="24">
        <v>20501</v>
      </c>
      <c r="E46" s="19"/>
      <c r="F46" s="19"/>
      <c r="G46" s="24">
        <v>30501</v>
      </c>
      <c r="H46" s="24">
        <v>30501</v>
      </c>
      <c r="I46" s="25">
        <v>0</v>
      </c>
    </row>
    <row r="47" spans="1:9" ht="32.1" customHeight="1">
      <c r="A47" s="13" t="s">
        <v>52</v>
      </c>
      <c r="B47" s="6">
        <v>23869</v>
      </c>
      <c r="C47" s="7">
        <v>81900</v>
      </c>
      <c r="D47" s="7">
        <v>42623</v>
      </c>
      <c r="E47" s="5"/>
      <c r="F47" s="5"/>
      <c r="G47" s="7">
        <v>148392</v>
      </c>
      <c r="H47" s="7">
        <v>148392</v>
      </c>
      <c r="I47" s="8">
        <v>0</v>
      </c>
    </row>
    <row r="48" spans="1:9" ht="40.200000000000003" thickBot="1">
      <c r="A48" s="34" t="s">
        <v>53</v>
      </c>
      <c r="B48" s="27">
        <v>68828</v>
      </c>
      <c r="C48" s="22"/>
      <c r="D48" s="28">
        <v>17470</v>
      </c>
      <c r="E48" s="22"/>
      <c r="F48" s="22"/>
      <c r="G48" s="28">
        <f>SUM(B48:E48)</f>
        <v>86298</v>
      </c>
      <c r="H48" s="28">
        <v>86298</v>
      </c>
      <c r="I48" s="29">
        <v>0</v>
      </c>
    </row>
    <row r="49" spans="1:9" ht="20.100000000000001" customHeight="1">
      <c r="A49" s="17" t="s">
        <v>54</v>
      </c>
      <c r="B49" s="23">
        <f>SUM(B46:B48)</f>
        <v>102697</v>
      </c>
      <c r="C49" s="24">
        <v>81900</v>
      </c>
      <c r="D49" s="24">
        <f>SUM(D46:D48)</f>
        <v>80594</v>
      </c>
      <c r="E49" s="25">
        <v>0</v>
      </c>
      <c r="F49" s="25">
        <v>0</v>
      </c>
      <c r="G49" s="24">
        <v>265191</v>
      </c>
      <c r="H49" s="24">
        <v>265191</v>
      </c>
      <c r="I49" s="25">
        <v>0</v>
      </c>
    </row>
    <row r="50" spans="1:9" ht="20.100000000000001" customHeight="1">
      <c r="A50" s="10"/>
      <c r="B50" s="4"/>
      <c r="C50" s="5"/>
      <c r="D50" s="5"/>
      <c r="E50" s="5"/>
      <c r="F50" s="5"/>
      <c r="G50" s="5"/>
      <c r="H50" s="5"/>
      <c r="I50" s="5"/>
    </row>
    <row r="51" spans="1:9" ht="20.100000000000001" customHeight="1" thickBot="1">
      <c r="A51" s="20" t="s">
        <v>55</v>
      </c>
      <c r="B51" s="21"/>
      <c r="C51" s="22"/>
      <c r="D51" s="22"/>
      <c r="E51" s="22"/>
      <c r="F51" s="22"/>
      <c r="G51" s="22"/>
      <c r="H51" s="22"/>
      <c r="I51" s="22"/>
    </row>
    <row r="52" spans="1:9" ht="20.100000000000001" customHeight="1">
      <c r="A52" s="17" t="s">
        <v>56</v>
      </c>
      <c r="B52" s="23">
        <v>7250</v>
      </c>
      <c r="C52" s="19"/>
      <c r="D52" s="19"/>
      <c r="E52" s="19"/>
      <c r="F52" s="19"/>
      <c r="G52" s="24">
        <v>7250</v>
      </c>
      <c r="H52" s="24">
        <v>7250</v>
      </c>
      <c r="I52" s="25">
        <v>0</v>
      </c>
    </row>
    <row r="53" spans="1:9" ht="20.100000000000001" customHeight="1">
      <c r="A53" s="3" t="s">
        <v>57</v>
      </c>
      <c r="B53" s="6">
        <v>7500</v>
      </c>
      <c r="C53" s="5"/>
      <c r="D53" s="5"/>
      <c r="E53" s="5"/>
      <c r="F53" s="5"/>
      <c r="G53" s="7">
        <v>7500</v>
      </c>
      <c r="H53" s="7">
        <v>7000</v>
      </c>
      <c r="I53" s="8">
        <v>500</v>
      </c>
    </row>
    <row r="54" spans="1:9" ht="20.100000000000001" customHeight="1">
      <c r="A54" s="3" t="s">
        <v>58</v>
      </c>
      <c r="B54" s="6">
        <v>4000</v>
      </c>
      <c r="C54" s="5"/>
      <c r="D54" s="5"/>
      <c r="E54" s="5"/>
      <c r="F54" s="5"/>
      <c r="G54" s="7">
        <v>4000</v>
      </c>
      <c r="H54" s="7">
        <v>4000</v>
      </c>
      <c r="I54" s="8">
        <v>0</v>
      </c>
    </row>
    <row r="55" spans="1:9" ht="20.100000000000001" customHeight="1">
      <c r="A55" s="3" t="s">
        <v>59</v>
      </c>
      <c r="B55" s="6">
        <v>4000</v>
      </c>
      <c r="C55" s="5"/>
      <c r="D55" s="5"/>
      <c r="E55" s="5"/>
      <c r="F55" s="5"/>
      <c r="G55" s="7">
        <v>4000</v>
      </c>
      <c r="H55" s="7">
        <v>4000</v>
      </c>
      <c r="I55" s="8">
        <v>0</v>
      </c>
    </row>
    <row r="56" spans="1:9" ht="20.100000000000001" customHeight="1">
      <c r="A56" s="3" t="s">
        <v>60</v>
      </c>
      <c r="B56" s="6">
        <v>1000</v>
      </c>
      <c r="C56" s="5"/>
      <c r="D56" s="5"/>
      <c r="E56" s="5"/>
      <c r="F56" s="5"/>
      <c r="G56" s="7">
        <v>1000</v>
      </c>
      <c r="H56" s="14" t="s">
        <v>61</v>
      </c>
      <c r="I56" s="7">
        <v>1000</v>
      </c>
    </row>
    <row r="57" spans="1:9" ht="20.100000000000001" customHeight="1" thickBot="1">
      <c r="A57" s="20" t="s">
        <v>62</v>
      </c>
      <c r="B57" s="27">
        <v>2000</v>
      </c>
      <c r="C57" s="22"/>
      <c r="D57" s="22"/>
      <c r="E57" s="22"/>
      <c r="F57" s="22"/>
      <c r="G57" s="28">
        <v>2000</v>
      </c>
      <c r="H57" s="28">
        <v>2000</v>
      </c>
      <c r="I57" s="29">
        <v>0</v>
      </c>
    </row>
    <row r="58" spans="1:9" ht="20.100000000000001" customHeight="1">
      <c r="A58" s="17" t="s">
        <v>63</v>
      </c>
      <c r="B58" s="23">
        <v>25750</v>
      </c>
      <c r="C58" s="25">
        <v>0</v>
      </c>
      <c r="D58" s="25">
        <v>0</v>
      </c>
      <c r="E58" s="25">
        <v>0</v>
      </c>
      <c r="F58" s="25">
        <v>0</v>
      </c>
      <c r="G58" s="24">
        <v>25750</v>
      </c>
      <c r="H58" s="24">
        <v>24250</v>
      </c>
      <c r="I58" s="24">
        <v>1500</v>
      </c>
    </row>
    <row r="59" spans="1:9" ht="20.100000000000001" customHeight="1">
      <c r="A59" s="10"/>
      <c r="B59" s="4"/>
      <c r="C59" s="5"/>
      <c r="D59" s="5"/>
      <c r="E59" s="5"/>
      <c r="F59" s="5"/>
      <c r="G59" s="5"/>
      <c r="H59" s="5"/>
      <c r="I59" s="5"/>
    </row>
    <row r="60" spans="1:9" ht="20.100000000000001" customHeight="1">
      <c r="A60" s="3" t="s">
        <v>64</v>
      </c>
      <c r="B60" s="6">
        <f>SUM(B25+B39+B49+B58)</f>
        <v>172652</v>
      </c>
      <c r="C60" s="7">
        <v>86000</v>
      </c>
      <c r="D60" s="7">
        <v>100744</v>
      </c>
      <c r="E60" s="7">
        <v>305000</v>
      </c>
      <c r="F60" s="8">
        <v>0</v>
      </c>
      <c r="G60" s="7">
        <f>SUM(B60:F60)</f>
        <v>664396</v>
      </c>
      <c r="H60" s="7">
        <v>680476</v>
      </c>
      <c r="I60" s="9">
        <f>G60-H60</f>
        <v>-16080</v>
      </c>
    </row>
    <row r="61" spans="1:9" ht="20.100000000000001" customHeight="1">
      <c r="A61" s="3" t="s">
        <v>25</v>
      </c>
      <c r="B61" s="6">
        <v>172862</v>
      </c>
      <c r="C61" s="7">
        <v>86000</v>
      </c>
      <c r="D61" s="7">
        <v>100744</v>
      </c>
      <c r="E61" s="7">
        <v>305000</v>
      </c>
      <c r="F61" s="8">
        <v>0</v>
      </c>
      <c r="G61" s="7">
        <v>664606</v>
      </c>
      <c r="H61" s="5"/>
      <c r="I61" s="5"/>
    </row>
    <row r="62" spans="1:9" ht="20.100000000000001" customHeight="1">
      <c r="A62" s="10"/>
      <c r="B62" s="4"/>
      <c r="C62" s="5"/>
      <c r="D62" s="5"/>
      <c r="E62" s="5"/>
      <c r="F62" s="5"/>
      <c r="G62" s="5"/>
      <c r="H62" s="5"/>
      <c r="I62" s="5"/>
    </row>
  </sheetData>
  <mergeCells count="1">
    <mergeCell ref="A1:I1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1 - 2026-2027 DRAFT_SGA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Cowan, Melissa</cp:lastModifiedBy>
  <dcterms:modified xsi:type="dcterms:W3CDTF">2026-05-11T21:58:47Z</dcterms:modified>
</cp:coreProperties>
</file>